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r\Desktop\"/>
    </mc:Choice>
  </mc:AlternateContent>
  <bookViews>
    <workbookView xWindow="0" yWindow="0" windowWidth="20355" windowHeight="6990" tabRatio="5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J24" i="1" s="1"/>
  <c r="J196" i="1" s="1"/>
  <c r="I23" i="1"/>
  <c r="H23" i="1"/>
  <c r="G23" i="1"/>
  <c r="F23" i="1"/>
  <c r="B14" i="1"/>
  <c r="A14" i="1"/>
  <c r="L13" i="1"/>
  <c r="L24" i="1" s="1"/>
  <c r="L196" i="1" s="1"/>
  <c r="I13" i="1"/>
  <c r="H13" i="1"/>
  <c r="G13" i="1"/>
  <c r="G24" i="1" s="1"/>
  <c r="G196" i="1" s="1"/>
  <c r="F13" i="1"/>
  <c r="F24" i="1" l="1"/>
  <c r="F196" i="1" s="1"/>
  <c r="H24" i="1"/>
  <c r="H196" i="1" s="1"/>
  <c r="I24" i="1"/>
  <c r="I196" i="1" s="1"/>
</calcChain>
</file>

<file path=xl/sharedStrings.xml><?xml version="1.0" encoding="utf-8"?>
<sst xmlns="http://schemas.openxmlformats.org/spreadsheetml/2006/main" count="275" uniqueCount="75">
  <si>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</si>
  <si>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</si>
  <si>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</si>
  <si>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</si>
  <si>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</si>
  <si>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</si>
  <si>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</si>
  <si>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</si>
  <si>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</si>
  <si>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</si>
  <si>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</si>
  <si>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</si>
  <si>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</si>
  <si>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</si>
  <si>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</si>
  <si>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</si>
  <si>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</si>
  <si>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</si>
  <si>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</si>
  <si>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</si>
  <si>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</si>
  <si>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</si>
  <si>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</si>
  <si>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</si>
  <si>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</si>
  <si>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</si>
  <si>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</t>
  </si>
  <si>
    <t>хлеб</t>
  </si>
  <si>
    <t>Хлеб с маслом сливочным и сыром</t>
  </si>
  <si>
    <t>гор.напиток</t>
  </si>
  <si>
    <t>Какао с молоком</t>
  </si>
  <si>
    <t>хлеб черн.</t>
  </si>
  <si>
    <t>ПР</t>
  </si>
  <si>
    <t>фрукты</t>
  </si>
  <si>
    <t xml:space="preserve">Фрукты свежие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</si>
  <si>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</si>
  <si>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</si>
  <si>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</si>
  <si>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</si>
  <si>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</si>
  <si>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</si>
  <si>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</si>
  <si>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</si>
  <si>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</si>
  <si>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Пудинг из печени</t>
  </si>
  <si>
    <t>Картофельное пюре</t>
  </si>
  <si>
    <t>Овощи</t>
  </si>
  <si>
    <t>52/70</t>
  </si>
  <si>
    <t>Кисель</t>
  </si>
  <si>
    <t>Тефтели с соусом</t>
  </si>
  <si>
    <t>Каша гречневая вязкая</t>
  </si>
  <si>
    <t>Чай с сахаром</t>
  </si>
  <si>
    <t>Фрикадельки рыбные с соусом</t>
  </si>
  <si>
    <t>240/366</t>
  </si>
  <si>
    <t>Каша рисовая вязкая</t>
  </si>
  <si>
    <t>Сок фруктовый</t>
  </si>
  <si>
    <t>Пудинг из творога с молоком сгущенным</t>
  </si>
  <si>
    <t>сладкое</t>
  </si>
  <si>
    <t>Кондитерские изделия</t>
  </si>
  <si>
    <t>Кефир или простокваша</t>
  </si>
  <si>
    <t>Каша жидкая молочная</t>
  </si>
  <si>
    <t>Кофейный напиток с молоком</t>
  </si>
  <si>
    <t xml:space="preserve">Омлет натуральный </t>
  </si>
  <si>
    <t>Макароны с маслом</t>
  </si>
  <si>
    <t xml:space="preserve">хлеб </t>
  </si>
  <si>
    <t xml:space="preserve">Хлеб с маслом сливочным </t>
  </si>
  <si>
    <t>Кисломолочный продукт</t>
  </si>
  <si>
    <t xml:space="preserve">Овощи </t>
  </si>
  <si>
    <t>Фрукты свежие</t>
  </si>
  <si>
    <t>Компот из сухофруктов</t>
  </si>
  <si>
    <t>Среднее значение за период:</t>
  </si>
  <si>
    <t>Масляк С.И.</t>
  </si>
  <si>
    <t>МБОУ Почетненский УВК</t>
  </si>
  <si>
    <t xml:space="preserve">Хлеб 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</si>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</sst>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Fon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ont="1" applyFill="1" applyBorder="1" applyProtection="1">
      <protection locked="0"/>
    </xf>
    <xf numFmtId="0" fontId="10" fillId="2" borderId="1" xfId="0" applyFont="1" applyFill="1" applyBorder="1"/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0" borderId="22" xfId="0" applyFont="1" applyBorder="1" applyProtection="1">
      <protection locked="0"/>
    </xf>
    <xf numFmtId="0" fontId="10" fillId="2" borderId="23" xfId="0" applyFont="1" applyFill="1" applyBorder="1"/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151" sqref="A151"/>
      <selection pane="bottomRight" activeCell="E180" sqref="E18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64" t="s">
        <v>72</v>
      </c>
      <c r="D1" s="64"/>
      <c r="E1" s="64"/>
      <c r="F1" s="3" t="s">
        <v>1</v>
      </c>
      <c r="G1" s="1" t="s">
        <v>2</v>
      </c>
      <c r="H1" s="65" t="s">
        <v>3</v>
      </c>
      <c r="I1" s="65"/>
      <c r="J1" s="65"/>
      <c r="K1" s="65"/>
    </row>
    <row r="2" spans="1:12" ht="18.75" customHeight="1" x14ac:dyDescent="0.25">
      <c r="A2" s="4" t="s">
        <v>4</v>
      </c>
      <c r="C2" s="1"/>
      <c r="G2" s="1" t="s">
        <v>5</v>
      </c>
      <c r="H2" s="65" t="s">
        <v>71</v>
      </c>
      <c r="I2" s="65"/>
      <c r="J2" s="65"/>
      <c r="K2" s="65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200</v>
      </c>
      <c r="G6" s="21">
        <v>8.1999999999999993</v>
      </c>
      <c r="H6" s="21">
        <v>12</v>
      </c>
      <c r="I6" s="21">
        <v>37</v>
      </c>
      <c r="J6" s="21">
        <v>289</v>
      </c>
      <c r="K6" s="22">
        <v>182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45</v>
      </c>
      <c r="G7" s="28">
        <v>5.8</v>
      </c>
      <c r="H7" s="28">
        <v>8.3000000000000007</v>
      </c>
      <c r="I7" s="28">
        <v>14.8</v>
      </c>
      <c r="J7" s="28">
        <v>172</v>
      </c>
      <c r="K7" s="29">
        <v>3</v>
      </c>
      <c r="L7" s="28"/>
    </row>
    <row r="8" spans="1:12" x14ac:dyDescent="0.25">
      <c r="A8" s="23"/>
      <c r="B8" s="24"/>
      <c r="C8" s="25"/>
      <c r="D8" s="26" t="s">
        <v>29</v>
      </c>
      <c r="E8" s="27" t="s">
        <v>30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 x14ac:dyDescent="0.25">
      <c r="A9" s="23"/>
      <c r="B9" s="24"/>
      <c r="C9" s="25"/>
      <c r="D9" s="26" t="s">
        <v>64</v>
      </c>
      <c r="E9" s="27" t="s">
        <v>73</v>
      </c>
      <c r="F9" s="28">
        <v>20</v>
      </c>
      <c r="G9" s="28">
        <v>1.38</v>
      </c>
      <c r="H9" s="28">
        <v>0.24</v>
      </c>
      <c r="I9" s="28">
        <v>8.48</v>
      </c>
      <c r="J9" s="28">
        <v>42.8</v>
      </c>
      <c r="K9" s="29" t="s">
        <v>32</v>
      </c>
      <c r="L9" s="28"/>
    </row>
    <row r="10" spans="1:12" x14ac:dyDescent="0.25">
      <c r="A10" s="23"/>
      <c r="B10" s="24"/>
      <c r="C10" s="25"/>
      <c r="D10" s="26" t="s">
        <v>33</v>
      </c>
      <c r="E10" s="27" t="s">
        <v>34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>
        <v>78.05</v>
      </c>
    </row>
    <row r="11" spans="1:12" x14ac:dyDescent="0.2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35</v>
      </c>
      <c r="E13" s="35"/>
      <c r="F13" s="36">
        <f>SUM(F6:F12)</f>
        <v>545</v>
      </c>
      <c r="G13" s="36">
        <f>SUM(G6:G12)</f>
        <v>20.779999999999998</v>
      </c>
      <c r="H13" s="36">
        <f>SUM(H6:H12)</f>
        <v>25.039999999999996</v>
      </c>
      <c r="I13" s="36">
        <f>SUM(I6:I12)</f>
        <v>87.78</v>
      </c>
      <c r="J13" s="36">
        <v>681.8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36</v>
      </c>
      <c r="D14" s="26" t="s">
        <v>37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26" t="s">
        <v>38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26" t="s">
        <v>39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26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26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26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26" t="s">
        <v>31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0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0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35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62" t="s">
        <v>43</v>
      </c>
      <c r="D24" s="62"/>
      <c r="E24" s="43"/>
      <c r="F24" s="44">
        <f>F13+F23</f>
        <v>545</v>
      </c>
      <c r="G24" s="44">
        <f>G13+G23</f>
        <v>20.779999999999998</v>
      </c>
      <c r="H24" s="44">
        <f>H13+H23</f>
        <v>25.039999999999996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24</v>
      </c>
      <c r="D25" s="26" t="s">
        <v>39</v>
      </c>
      <c r="E25" s="20" t="s">
        <v>44</v>
      </c>
      <c r="F25" s="21">
        <v>90</v>
      </c>
      <c r="G25" s="21">
        <v>13.08</v>
      </c>
      <c r="H25" s="21">
        <v>15.6</v>
      </c>
      <c r="I25" s="21">
        <v>6.8</v>
      </c>
      <c r="J25" s="21">
        <v>242</v>
      </c>
      <c r="K25" s="22">
        <v>283</v>
      </c>
      <c r="L25" s="21"/>
    </row>
    <row r="26" spans="1:12" x14ac:dyDescent="0.25">
      <c r="A26" s="45"/>
      <c r="B26" s="24"/>
      <c r="C26" s="25"/>
      <c r="D26" s="46" t="s">
        <v>40</v>
      </c>
      <c r="E26" s="27" t="s">
        <v>45</v>
      </c>
      <c r="F26" s="28">
        <v>150</v>
      </c>
      <c r="G26" s="28">
        <v>3.36</v>
      </c>
      <c r="H26" s="28">
        <v>7.36</v>
      </c>
      <c r="I26" s="28">
        <v>28</v>
      </c>
      <c r="J26" s="28">
        <v>192</v>
      </c>
      <c r="K26" s="29">
        <v>128</v>
      </c>
      <c r="L26" s="28"/>
    </row>
    <row r="27" spans="1:12" x14ac:dyDescent="0.25">
      <c r="A27" s="45"/>
      <c r="B27" s="24"/>
      <c r="C27" s="25"/>
      <c r="D27" s="47" t="s">
        <v>37</v>
      </c>
      <c r="E27" s="27" t="s">
        <v>46</v>
      </c>
      <c r="F27" s="28">
        <v>60</v>
      </c>
      <c r="G27" s="28">
        <v>1.1000000000000001</v>
      </c>
      <c r="H27" s="28">
        <v>3.65</v>
      </c>
      <c r="I27" s="28">
        <v>5.0199999999999996</v>
      </c>
      <c r="J27" s="28">
        <v>58.34</v>
      </c>
      <c r="K27" s="29" t="s">
        <v>47</v>
      </c>
      <c r="L27" s="28"/>
    </row>
    <row r="28" spans="1:12" x14ac:dyDescent="0.25">
      <c r="A28" s="45"/>
      <c r="B28" s="24"/>
      <c r="C28" s="25"/>
      <c r="D28" s="26" t="s">
        <v>64</v>
      </c>
      <c r="E28" s="27" t="s">
        <v>74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32</v>
      </c>
      <c r="L28" s="28"/>
    </row>
    <row r="29" spans="1:12" x14ac:dyDescent="0.25">
      <c r="A29" s="45"/>
      <c r="B29" s="24"/>
      <c r="C29" s="25"/>
      <c r="D29" s="47" t="s">
        <v>64</v>
      </c>
      <c r="E29" s="27" t="s">
        <v>73</v>
      </c>
      <c r="F29" s="28">
        <v>20</v>
      </c>
      <c r="G29" s="28">
        <v>1.38</v>
      </c>
      <c r="H29" s="28">
        <v>0.24</v>
      </c>
      <c r="I29" s="28">
        <v>8.48</v>
      </c>
      <c r="J29" s="28">
        <v>42.8</v>
      </c>
      <c r="K29" s="29" t="s">
        <v>32</v>
      </c>
      <c r="L29" s="28"/>
    </row>
    <row r="30" spans="1:12" x14ac:dyDescent="0.25">
      <c r="A30" s="45"/>
      <c r="B30" s="24"/>
      <c r="C30" s="25"/>
      <c r="D30" s="26" t="s">
        <v>29</v>
      </c>
      <c r="E30" s="27" t="s">
        <v>48</v>
      </c>
      <c r="F30" s="28">
        <v>180</v>
      </c>
      <c r="G30" s="28">
        <v>0.12</v>
      </c>
      <c r="H30" s="28">
        <v>0.05</v>
      </c>
      <c r="I30" s="28">
        <v>22</v>
      </c>
      <c r="J30" s="28">
        <v>105.3</v>
      </c>
      <c r="K30" s="29">
        <v>350</v>
      </c>
      <c r="L30" s="28">
        <v>78.05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8"/>
      <c r="B32" s="32"/>
      <c r="C32" s="33"/>
      <c r="D32" s="34" t="s">
        <v>35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27.2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36</v>
      </c>
      <c r="D33" s="26" t="s">
        <v>37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26" t="s">
        <v>38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26" t="s">
        <v>39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26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26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26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26" t="s">
        <v>31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30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8"/>
      <c r="B42" s="32"/>
      <c r="C42" s="33"/>
      <c r="D42" s="34" t="s">
        <v>35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9">
        <f>A25</f>
        <v>1</v>
      </c>
      <c r="B43" s="49">
        <f>B25</f>
        <v>2</v>
      </c>
      <c r="C43" s="62" t="s">
        <v>43</v>
      </c>
      <c r="D43" s="62"/>
      <c r="E43" s="43"/>
      <c r="F43" s="44">
        <f>F32+F42</f>
        <v>530</v>
      </c>
      <c r="G43" s="44">
        <f>G32+G42</f>
        <v>21.410000000000004</v>
      </c>
      <c r="H43" s="44">
        <f>H32+H42</f>
        <v>27.2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24</v>
      </c>
      <c r="D44" s="26" t="s">
        <v>39</v>
      </c>
      <c r="E44" s="20" t="s">
        <v>49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/>
    </row>
    <row r="45" spans="1:12" x14ac:dyDescent="0.25">
      <c r="A45" s="23"/>
      <c r="B45" s="24"/>
      <c r="C45" s="25"/>
      <c r="D45" s="46" t="s">
        <v>40</v>
      </c>
      <c r="E45" s="27" t="s">
        <v>50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25">
      <c r="A46" s="23"/>
      <c r="B46" s="24"/>
      <c r="C46" s="25"/>
      <c r="D46" s="47" t="s">
        <v>37</v>
      </c>
      <c r="E46" s="27" t="s">
        <v>46</v>
      </c>
      <c r="F46" s="28">
        <v>60</v>
      </c>
      <c r="G46" s="28">
        <v>0.8</v>
      </c>
      <c r="H46" s="28">
        <v>1.9</v>
      </c>
      <c r="I46" s="28">
        <v>3.8</v>
      </c>
      <c r="J46" s="28">
        <v>36</v>
      </c>
      <c r="K46" s="29">
        <v>45</v>
      </c>
      <c r="L46" s="28"/>
    </row>
    <row r="47" spans="1:12" x14ac:dyDescent="0.25">
      <c r="A47" s="23"/>
      <c r="B47" s="24"/>
      <c r="C47" s="25"/>
      <c r="D47" s="26" t="s">
        <v>64</v>
      </c>
      <c r="E47" s="27" t="s">
        <v>74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32</v>
      </c>
      <c r="L47" s="28"/>
    </row>
    <row r="48" spans="1:12" x14ac:dyDescent="0.25">
      <c r="A48" s="23"/>
      <c r="B48" s="24"/>
      <c r="C48" s="25"/>
      <c r="D48" s="47" t="s">
        <v>64</v>
      </c>
      <c r="E48" s="27" t="s">
        <v>73</v>
      </c>
      <c r="F48" s="28">
        <v>20</v>
      </c>
      <c r="G48" s="28">
        <v>1.38</v>
      </c>
      <c r="H48" s="28">
        <v>0.24</v>
      </c>
      <c r="I48" s="28">
        <v>8.48</v>
      </c>
      <c r="J48" s="28">
        <v>42.8</v>
      </c>
      <c r="K48" s="29" t="s">
        <v>32</v>
      </c>
      <c r="L48" s="28"/>
    </row>
    <row r="49" spans="1:12" x14ac:dyDescent="0.25">
      <c r="A49" s="23"/>
      <c r="B49" s="24"/>
      <c r="C49" s="25"/>
      <c r="D49" s="26" t="s">
        <v>29</v>
      </c>
      <c r="E49" s="27" t="s">
        <v>51</v>
      </c>
      <c r="F49" s="28">
        <v>180</v>
      </c>
      <c r="G49" s="28">
        <v>0.06</v>
      </c>
      <c r="H49" s="28">
        <v>0.02</v>
      </c>
      <c r="I49" s="28">
        <v>12.6</v>
      </c>
      <c r="J49" s="28">
        <v>50.2</v>
      </c>
      <c r="K49" s="29">
        <v>376</v>
      </c>
      <c r="L49" s="28">
        <v>78.05</v>
      </c>
    </row>
    <row r="50" spans="1:12" x14ac:dyDescent="0.25">
      <c r="A50" s="23"/>
      <c r="B50" s="24"/>
      <c r="C50" s="25"/>
      <c r="D50" s="30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35</v>
      </c>
      <c r="E51" s="35"/>
      <c r="F51" s="36">
        <f>SUM(F44:F50)</f>
        <v>550</v>
      </c>
      <c r="G51" s="36">
        <f>SUM(G44:G50)</f>
        <v>17.47</v>
      </c>
      <c r="H51" s="36">
        <f>SUM(H44:H50)</f>
        <v>16.639999999999997</v>
      </c>
      <c r="I51" s="36">
        <f>SUM(I44:I50)</f>
        <v>71.289999999999992</v>
      </c>
      <c r="J51" s="36">
        <f>SUM(J44:J50)</f>
        <v>506.49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36</v>
      </c>
      <c r="D52" s="26" t="s">
        <v>37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26" t="s">
        <v>38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 t="s">
        <v>39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26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26" t="s">
        <v>41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26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26" t="s">
        <v>31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35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62" t="s">
        <v>43</v>
      </c>
      <c r="D62" s="62"/>
      <c r="E62" s="43"/>
      <c r="F62" s="44">
        <f>F51+F61</f>
        <v>550</v>
      </c>
      <c r="G62" s="44">
        <f>G51+G61</f>
        <v>17.47</v>
      </c>
      <c r="H62" s="44">
        <f>H51+H61</f>
        <v>16.639999999999997</v>
      </c>
      <c r="I62" s="44">
        <f>I51+I61</f>
        <v>71.289999999999992</v>
      </c>
      <c r="J62" s="44">
        <f>J51+J61</f>
        <v>506.49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24</v>
      </c>
      <c r="D63" s="26" t="s">
        <v>39</v>
      </c>
      <c r="E63" s="20" t="s">
        <v>52</v>
      </c>
      <c r="F63" s="21">
        <v>90</v>
      </c>
      <c r="G63" s="21">
        <v>9.1999999999999993</v>
      </c>
      <c r="H63" s="21">
        <v>7.9</v>
      </c>
      <c r="I63" s="21">
        <v>6.53</v>
      </c>
      <c r="J63" s="21">
        <v>134.44</v>
      </c>
      <c r="K63" s="22" t="s">
        <v>53</v>
      </c>
      <c r="L63" s="21"/>
    </row>
    <row r="64" spans="1:12" x14ac:dyDescent="0.25">
      <c r="A64" s="23"/>
      <c r="B64" s="24"/>
      <c r="C64" s="25"/>
      <c r="D64" s="46" t="s">
        <v>40</v>
      </c>
      <c r="E64" s="27" t="s">
        <v>54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25">
      <c r="A65" s="23"/>
      <c r="B65" s="24"/>
      <c r="C65" s="25"/>
      <c r="D65" s="47" t="s">
        <v>37</v>
      </c>
      <c r="E65" s="27" t="s">
        <v>46</v>
      </c>
      <c r="F65" s="28">
        <v>60</v>
      </c>
      <c r="G65" s="28">
        <v>0.84</v>
      </c>
      <c r="H65" s="28">
        <v>6.02</v>
      </c>
      <c r="I65" s="28">
        <v>4.38</v>
      </c>
      <c r="J65" s="28">
        <v>75</v>
      </c>
      <c r="K65" s="29">
        <v>67</v>
      </c>
      <c r="L65" s="28"/>
    </row>
    <row r="66" spans="1:12" x14ac:dyDescent="0.25">
      <c r="A66" s="23"/>
      <c r="B66" s="24"/>
      <c r="C66" s="25"/>
      <c r="D66" s="26" t="s">
        <v>64</v>
      </c>
      <c r="E66" s="27" t="s">
        <v>74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32</v>
      </c>
      <c r="L66" s="28"/>
    </row>
    <row r="67" spans="1:12" x14ac:dyDescent="0.25">
      <c r="A67" s="23"/>
      <c r="B67" s="24"/>
      <c r="C67" s="25"/>
      <c r="D67" s="47" t="s">
        <v>64</v>
      </c>
      <c r="E67" s="27" t="s">
        <v>73</v>
      </c>
      <c r="F67" s="28">
        <v>20</v>
      </c>
      <c r="G67" s="28">
        <v>1.38</v>
      </c>
      <c r="H67" s="28">
        <v>0.24</v>
      </c>
      <c r="I67" s="28">
        <v>8.48</v>
      </c>
      <c r="J67" s="28">
        <v>42.8</v>
      </c>
      <c r="K67" s="29" t="s">
        <v>32</v>
      </c>
      <c r="L67" s="28"/>
    </row>
    <row r="68" spans="1:12" x14ac:dyDescent="0.25">
      <c r="A68" s="23"/>
      <c r="B68" s="24"/>
      <c r="C68" s="25"/>
      <c r="D68" s="26" t="s">
        <v>41</v>
      </c>
      <c r="E68" s="27" t="s">
        <v>55</v>
      </c>
      <c r="F68" s="28">
        <v>200</v>
      </c>
      <c r="G68" s="28">
        <v>1</v>
      </c>
      <c r="H68" s="28"/>
      <c r="I68" s="28">
        <v>20.2</v>
      </c>
      <c r="J68" s="28">
        <v>84.8</v>
      </c>
      <c r="K68" s="29">
        <v>389</v>
      </c>
      <c r="L68" s="28">
        <v>78.05</v>
      </c>
    </row>
    <row r="69" spans="1:12" x14ac:dyDescent="0.25">
      <c r="A69" s="23"/>
      <c r="B69" s="24"/>
      <c r="C69" s="25"/>
      <c r="D69" s="30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35</v>
      </c>
      <c r="E70" s="35"/>
      <c r="F70" s="36">
        <f>SUM(F63:F69)</f>
        <v>550</v>
      </c>
      <c r="G70" s="36">
        <f>SUM(G63:G69)</f>
        <v>18.489999999999998</v>
      </c>
      <c r="H70" s="36">
        <f>SUM(H63:H69)</f>
        <v>22.16</v>
      </c>
      <c r="I70" s="36">
        <f>SUM(I63:I69)</f>
        <v>80.080000000000013</v>
      </c>
      <c r="J70" s="36">
        <f>SUM(J63:J69)</f>
        <v>595.17999999999995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36</v>
      </c>
      <c r="D71" s="26" t="s">
        <v>37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26" t="s">
        <v>38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 t="s">
        <v>39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26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26" t="s">
        <v>41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26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26" t="s">
        <v>31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0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30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35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62" t="s">
        <v>43</v>
      </c>
      <c r="D81" s="62"/>
      <c r="E81" s="43"/>
      <c r="F81" s="44">
        <f>F70+F80</f>
        <v>550</v>
      </c>
      <c r="G81" s="44">
        <f>G70+G80</f>
        <v>18.489999999999998</v>
      </c>
      <c r="H81" s="44">
        <f>H70+H80</f>
        <v>22.16</v>
      </c>
      <c r="I81" s="44">
        <f>I70+I80</f>
        <v>80.080000000000013</v>
      </c>
      <c r="J81" s="44">
        <f>J70+J80</f>
        <v>595.17999999999995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56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/>
    </row>
    <row r="83" spans="1:12" x14ac:dyDescent="0.25">
      <c r="A83" s="23"/>
      <c r="B83" s="24"/>
      <c r="C83" s="25"/>
      <c r="D83" s="50" t="s">
        <v>57</v>
      </c>
      <c r="E83" s="27" t="s">
        <v>58</v>
      </c>
      <c r="F83" s="28">
        <v>40</v>
      </c>
      <c r="G83" s="28">
        <v>2.7</v>
      </c>
      <c r="H83" s="28">
        <v>3</v>
      </c>
      <c r="I83" s="28">
        <v>28.8</v>
      </c>
      <c r="J83" s="28">
        <v>154</v>
      </c>
      <c r="K83" s="29" t="s">
        <v>32</v>
      </c>
      <c r="L83" s="28"/>
    </row>
    <row r="84" spans="1:12" x14ac:dyDescent="0.25">
      <c r="A84" s="23"/>
      <c r="B84" s="24"/>
      <c r="C84" s="25"/>
      <c r="D84" s="26" t="s">
        <v>41</v>
      </c>
      <c r="E84" s="27" t="s">
        <v>59</v>
      </c>
      <c r="F84" s="28">
        <v>205</v>
      </c>
      <c r="G84" s="28">
        <v>5.95</v>
      </c>
      <c r="H84" s="28">
        <v>5.13</v>
      </c>
      <c r="I84" s="28">
        <v>8.1999999999999993</v>
      </c>
      <c r="J84" s="28">
        <v>102.5</v>
      </c>
      <c r="K84" s="29">
        <v>386</v>
      </c>
      <c r="L84" s="28"/>
    </row>
    <row r="85" spans="1:12" x14ac:dyDescent="0.25">
      <c r="A85" s="23"/>
      <c r="B85" s="24"/>
      <c r="C85" s="25"/>
      <c r="D85" s="26" t="s">
        <v>33</v>
      </c>
      <c r="E85" s="27" t="s">
        <v>34</v>
      </c>
      <c r="F85" s="28">
        <v>110</v>
      </c>
      <c r="G85" s="28">
        <v>0.4</v>
      </c>
      <c r="H85" s="28">
        <v>0.4</v>
      </c>
      <c r="I85" s="28">
        <v>9.8000000000000007</v>
      </c>
      <c r="J85" s="28">
        <v>47</v>
      </c>
      <c r="K85" s="29">
        <v>338</v>
      </c>
      <c r="L85" s="28">
        <v>78.05</v>
      </c>
    </row>
    <row r="86" spans="1:12" x14ac:dyDescent="0.25">
      <c r="A86" s="23"/>
      <c r="B86" s="24"/>
      <c r="C86" s="25"/>
      <c r="D86" s="30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0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30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35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36</v>
      </c>
      <c r="D90" s="26" t="s">
        <v>37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26" t="s">
        <v>38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26" t="s">
        <v>39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26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26" t="s">
        <v>41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26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26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30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35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62" t="s">
        <v>43</v>
      </c>
      <c r="D100" s="62"/>
      <c r="E100" s="43"/>
      <c r="F100" s="44">
        <f>F89+F99</f>
        <v>505</v>
      </c>
      <c r="G100" s="44">
        <f>G89+G99</f>
        <v>30.209999999999997</v>
      </c>
      <c r="H100" s="44">
        <f>H89+H99</f>
        <v>26.929999999999996</v>
      </c>
      <c r="I100" s="44">
        <f>I89+I99</f>
        <v>89</v>
      </c>
      <c r="J100" s="44">
        <f>J89+J99</f>
        <v>722.5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60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/>
    </row>
    <row r="102" spans="1:12" x14ac:dyDescent="0.25">
      <c r="A102" s="23"/>
      <c r="B102" s="24"/>
      <c r="C102" s="25"/>
      <c r="D102" s="26" t="s">
        <v>27</v>
      </c>
      <c r="E102" s="27" t="s">
        <v>28</v>
      </c>
      <c r="F102" s="28">
        <v>45</v>
      </c>
      <c r="G102" s="28">
        <v>5.8</v>
      </c>
      <c r="H102" s="28">
        <v>8.3000000000000007</v>
      </c>
      <c r="I102" s="28">
        <v>14.8</v>
      </c>
      <c r="J102" s="28">
        <v>172</v>
      </c>
      <c r="K102" s="29">
        <v>3</v>
      </c>
      <c r="L102" s="28"/>
    </row>
    <row r="103" spans="1:12" x14ac:dyDescent="0.25">
      <c r="A103" s="23"/>
      <c r="B103" s="24"/>
      <c r="C103" s="25"/>
      <c r="D103" s="26" t="s">
        <v>29</v>
      </c>
      <c r="E103" s="27" t="s">
        <v>61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25">
      <c r="A104" s="23"/>
      <c r="B104" s="24"/>
      <c r="C104" s="25"/>
      <c r="D104" s="26" t="s">
        <v>64</v>
      </c>
      <c r="E104" s="27" t="s">
        <v>73</v>
      </c>
      <c r="F104" s="28">
        <v>20</v>
      </c>
      <c r="G104" s="28">
        <v>1.38</v>
      </c>
      <c r="H104" s="28">
        <v>0.24</v>
      </c>
      <c r="I104" s="28">
        <v>8.48</v>
      </c>
      <c r="J104" s="28">
        <v>42.8</v>
      </c>
      <c r="K104" s="29" t="s">
        <v>32</v>
      </c>
      <c r="L104" s="28"/>
    </row>
    <row r="105" spans="1:12" x14ac:dyDescent="0.25">
      <c r="A105" s="23"/>
      <c r="B105" s="24"/>
      <c r="C105" s="25"/>
      <c r="D105" s="26" t="s">
        <v>33</v>
      </c>
      <c r="E105" s="27" t="s">
        <v>34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>
        <v>78.05</v>
      </c>
    </row>
    <row r="106" spans="1:12" x14ac:dyDescent="0.2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35</v>
      </c>
      <c r="E108" s="35"/>
      <c r="F108" s="36">
        <f>SUM(F101:F107)</f>
        <v>545</v>
      </c>
      <c r="G108" s="36">
        <f>SUM(G101:G107)</f>
        <v>19.939999999999998</v>
      </c>
      <c r="H108" s="36">
        <f>SUM(H101:H107)</f>
        <v>24.439999999999998</v>
      </c>
      <c r="I108" s="36">
        <f>SUM(I101:I107)</f>
        <v>86.58</v>
      </c>
      <c r="J108" s="36">
        <f>SUM(J101:J107)</f>
        <v>665.09999999999991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36</v>
      </c>
      <c r="D109" s="26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26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26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26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26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26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26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0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35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62" t="s">
        <v>43</v>
      </c>
      <c r="D119" s="62"/>
      <c r="E119" s="43"/>
      <c r="F119" s="44">
        <f>F108+F118</f>
        <v>545</v>
      </c>
      <c r="G119" s="44">
        <f>G108+G118</f>
        <v>19.939999999999998</v>
      </c>
      <c r="H119" s="44">
        <f>H108+H118</f>
        <v>24.439999999999998</v>
      </c>
      <c r="I119" s="44">
        <f>I108+I118</f>
        <v>86.58</v>
      </c>
      <c r="J119" s="44">
        <f>J108+J118</f>
        <v>665.09999999999991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24</v>
      </c>
      <c r="D120" s="26" t="s">
        <v>39</v>
      </c>
      <c r="E120" s="20" t="s">
        <v>62</v>
      </c>
      <c r="F120" s="21">
        <v>90</v>
      </c>
      <c r="G120" s="21">
        <v>8.36</v>
      </c>
      <c r="H120" s="21">
        <v>10.9</v>
      </c>
      <c r="I120" s="21">
        <v>1.58</v>
      </c>
      <c r="J120" s="21">
        <v>174</v>
      </c>
      <c r="K120" s="22">
        <v>210</v>
      </c>
      <c r="L120" s="21"/>
    </row>
    <row r="121" spans="1:12" x14ac:dyDescent="0.25">
      <c r="A121" s="45"/>
      <c r="B121" s="24"/>
      <c r="C121" s="25"/>
      <c r="D121" s="46" t="s">
        <v>40</v>
      </c>
      <c r="E121" s="27" t="s">
        <v>63</v>
      </c>
      <c r="F121" s="28">
        <v>150</v>
      </c>
      <c r="G121" s="28">
        <v>5.64</v>
      </c>
      <c r="H121" s="28">
        <v>6</v>
      </c>
      <c r="I121" s="28">
        <v>31.47</v>
      </c>
      <c r="J121" s="28">
        <v>202.24</v>
      </c>
      <c r="K121" s="29">
        <v>203</v>
      </c>
      <c r="L121" s="28"/>
    </row>
    <row r="122" spans="1:12" x14ac:dyDescent="0.25">
      <c r="A122" s="45"/>
      <c r="B122" s="24"/>
      <c r="C122" s="25"/>
      <c r="D122" s="47" t="s">
        <v>37</v>
      </c>
      <c r="E122" s="27" t="s">
        <v>46</v>
      </c>
      <c r="F122" s="28">
        <v>60</v>
      </c>
      <c r="G122" s="28">
        <v>1.64</v>
      </c>
      <c r="H122" s="28">
        <v>4.3099999999999996</v>
      </c>
      <c r="I122" s="28">
        <v>8.6999999999999993</v>
      </c>
      <c r="J122" s="28">
        <v>80.3</v>
      </c>
      <c r="K122" s="29">
        <v>73</v>
      </c>
      <c r="L122" s="28"/>
    </row>
    <row r="123" spans="1:12" x14ac:dyDescent="0.25">
      <c r="A123" s="45"/>
      <c r="B123" s="24"/>
      <c r="C123" s="25"/>
      <c r="D123" s="26" t="s">
        <v>64</v>
      </c>
      <c r="E123" s="27" t="s">
        <v>74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32</v>
      </c>
      <c r="L123" s="28"/>
    </row>
    <row r="124" spans="1:12" x14ac:dyDescent="0.25">
      <c r="A124" s="45"/>
      <c r="B124" s="24"/>
      <c r="C124" s="25"/>
      <c r="D124" s="47" t="s">
        <v>64</v>
      </c>
      <c r="E124" s="27" t="s">
        <v>73</v>
      </c>
      <c r="F124" s="28">
        <v>20</v>
      </c>
      <c r="G124" s="28">
        <v>1.38</v>
      </c>
      <c r="H124" s="28">
        <v>0.24</v>
      </c>
      <c r="I124" s="28">
        <v>8.48</v>
      </c>
      <c r="J124" s="28">
        <v>42.8</v>
      </c>
      <c r="K124" s="29" t="s">
        <v>32</v>
      </c>
      <c r="L124" s="28"/>
    </row>
    <row r="125" spans="1:12" x14ac:dyDescent="0.25">
      <c r="A125" s="45"/>
      <c r="B125" s="24"/>
      <c r="C125" s="25"/>
      <c r="D125" s="26" t="s">
        <v>41</v>
      </c>
      <c r="E125" s="27" t="s">
        <v>55</v>
      </c>
      <c r="F125" s="28">
        <v>200</v>
      </c>
      <c r="G125" s="28">
        <v>1</v>
      </c>
      <c r="H125" s="28"/>
      <c r="I125" s="28">
        <v>20.2</v>
      </c>
      <c r="J125" s="28">
        <v>84.8</v>
      </c>
      <c r="K125" s="29">
        <v>389</v>
      </c>
      <c r="L125" s="28">
        <v>78.05</v>
      </c>
    </row>
    <row r="126" spans="1:12" x14ac:dyDescent="0.25">
      <c r="A126" s="45"/>
      <c r="B126" s="24"/>
      <c r="C126" s="25"/>
      <c r="D126" s="30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8"/>
      <c r="B127" s="32"/>
      <c r="C127" s="33"/>
      <c r="D127" s="34" t="s">
        <v>35</v>
      </c>
      <c r="E127" s="35"/>
      <c r="F127" s="36">
        <f>SUM(F120:F126)</f>
        <v>550</v>
      </c>
      <c r="G127" s="36">
        <f>SUM(G120:G126)</f>
        <v>20.39</v>
      </c>
      <c r="H127" s="36">
        <f>SUM(H120:H126)</f>
        <v>21.749999999999996</v>
      </c>
      <c r="I127" s="36">
        <f>SUM(I120:I126)</f>
        <v>84.92</v>
      </c>
      <c r="J127" s="36">
        <f>SUM(J120:J126)</f>
        <v>654.28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36</v>
      </c>
      <c r="D128" s="26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26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26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26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26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26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26" t="s">
        <v>31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8"/>
      <c r="B137" s="32"/>
      <c r="C137" s="33"/>
      <c r="D137" s="34" t="s">
        <v>35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9">
        <f>A120</f>
        <v>2</v>
      </c>
      <c r="B138" s="49">
        <f>B120</f>
        <v>2</v>
      </c>
      <c r="C138" s="62" t="s">
        <v>43</v>
      </c>
      <c r="D138" s="62"/>
      <c r="E138" s="43"/>
      <c r="F138" s="44">
        <f>F127+F137</f>
        <v>550</v>
      </c>
      <c r="G138" s="44">
        <f>G127+G137</f>
        <v>20.39</v>
      </c>
      <c r="H138" s="44">
        <f>H127+H137</f>
        <v>21.749999999999996</v>
      </c>
      <c r="I138" s="44">
        <f>I127+I137</f>
        <v>84.92</v>
      </c>
      <c r="J138" s="44">
        <f>J127+J137</f>
        <v>654.28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60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/>
    </row>
    <row r="140" spans="1:12" x14ac:dyDescent="0.25">
      <c r="A140" s="23"/>
      <c r="B140" s="24"/>
      <c r="C140" s="25"/>
      <c r="D140" s="26" t="s">
        <v>64</v>
      </c>
      <c r="E140" s="27" t="s">
        <v>65</v>
      </c>
      <c r="F140" s="28">
        <v>35</v>
      </c>
      <c r="G140" s="28">
        <v>2.41</v>
      </c>
      <c r="H140" s="28">
        <v>3.94</v>
      </c>
      <c r="I140" s="28">
        <v>14.6</v>
      </c>
      <c r="J140" s="28">
        <v>103</v>
      </c>
      <c r="K140" s="29">
        <v>1</v>
      </c>
      <c r="L140" s="28"/>
    </row>
    <row r="141" spans="1:12" x14ac:dyDescent="0.25">
      <c r="A141" s="23"/>
      <c r="B141" s="24"/>
      <c r="C141" s="25"/>
      <c r="D141" s="47" t="s">
        <v>64</v>
      </c>
      <c r="E141" s="27" t="s">
        <v>73</v>
      </c>
      <c r="F141" s="28">
        <v>20</v>
      </c>
      <c r="G141" s="28">
        <v>1.38</v>
      </c>
      <c r="H141" s="28">
        <v>0.24</v>
      </c>
      <c r="I141" s="28">
        <v>8.48</v>
      </c>
      <c r="J141" s="28">
        <v>42.8</v>
      </c>
      <c r="K141" s="29" t="s">
        <v>32</v>
      </c>
      <c r="L141" s="28"/>
    </row>
    <row r="142" spans="1:12" ht="15.75" customHeight="1" x14ac:dyDescent="0.25">
      <c r="A142" s="23"/>
      <c r="B142" s="24"/>
      <c r="C142" s="25"/>
      <c r="D142" s="26" t="s">
        <v>29</v>
      </c>
      <c r="E142" s="27" t="s">
        <v>51</v>
      </c>
      <c r="F142" s="28">
        <v>180</v>
      </c>
      <c r="G142" s="28">
        <v>0.06</v>
      </c>
      <c r="H142" s="28">
        <v>0.02</v>
      </c>
      <c r="I142" s="28">
        <v>12.6</v>
      </c>
      <c r="J142" s="28">
        <v>50.2</v>
      </c>
      <c r="K142" s="29">
        <v>376</v>
      </c>
      <c r="L142" s="28"/>
    </row>
    <row r="143" spans="1:12" x14ac:dyDescent="0.25">
      <c r="A143" s="23"/>
      <c r="B143" s="24"/>
      <c r="C143" s="25"/>
      <c r="D143" s="26" t="s">
        <v>41</v>
      </c>
      <c r="E143" s="27" t="s">
        <v>66</v>
      </c>
      <c r="F143" s="28">
        <v>95</v>
      </c>
      <c r="G143" s="28">
        <v>2.9</v>
      </c>
      <c r="H143" s="28">
        <v>2.5</v>
      </c>
      <c r="I143" s="28">
        <v>4</v>
      </c>
      <c r="J143" s="28">
        <v>50</v>
      </c>
      <c r="K143" s="29">
        <v>386</v>
      </c>
      <c r="L143" s="28">
        <v>78.05</v>
      </c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35</v>
      </c>
      <c r="E146" s="35"/>
      <c r="F146" s="36">
        <f>SUM(F139:F145)</f>
        <v>580</v>
      </c>
      <c r="G146" s="36">
        <f>SUM(G139:G145)</f>
        <v>17.05</v>
      </c>
      <c r="H146" s="36">
        <f>SUM(H139:H145)</f>
        <v>21.7</v>
      </c>
      <c r="I146" s="36">
        <f>SUM(I139:I145)</f>
        <v>85.679999999999993</v>
      </c>
      <c r="J146" s="36">
        <f>SUM(J139:J145)</f>
        <v>607.30000000000007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36</v>
      </c>
      <c r="D147" s="26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26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26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26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26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26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26" t="s">
        <v>31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35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62" t="s">
        <v>43</v>
      </c>
      <c r="D157" s="62"/>
      <c r="E157" s="43"/>
      <c r="F157" s="44">
        <f>F146+F156</f>
        <v>580</v>
      </c>
      <c r="G157" s="44">
        <f>G146+G156</f>
        <v>17.05</v>
      </c>
      <c r="H157" s="44">
        <f>H146+H156</f>
        <v>21.7</v>
      </c>
      <c r="I157" s="44">
        <f>I146+I156</f>
        <v>85.679999999999993</v>
      </c>
      <c r="J157" s="44">
        <f>J146+J156</f>
        <v>607.30000000000007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24</v>
      </c>
      <c r="D158" s="26" t="s">
        <v>39</v>
      </c>
      <c r="E158" s="51" t="s">
        <v>52</v>
      </c>
      <c r="F158" s="21">
        <v>90</v>
      </c>
      <c r="G158" s="21">
        <v>9.1999999999999993</v>
      </c>
      <c r="H158" s="21">
        <v>7.9</v>
      </c>
      <c r="I158" s="21">
        <v>6.53</v>
      </c>
      <c r="J158" s="21">
        <v>134.44</v>
      </c>
      <c r="K158" s="22" t="s">
        <v>53</v>
      </c>
      <c r="L158" s="21"/>
    </row>
    <row r="159" spans="1:12" x14ac:dyDescent="0.25">
      <c r="A159" s="23"/>
      <c r="B159" s="24"/>
      <c r="C159" s="25"/>
      <c r="D159" s="46" t="s">
        <v>40</v>
      </c>
      <c r="E159" s="27" t="s">
        <v>45</v>
      </c>
      <c r="F159" s="28">
        <v>150</v>
      </c>
      <c r="G159" s="28">
        <v>3.36</v>
      </c>
      <c r="H159" s="28">
        <v>7.36</v>
      </c>
      <c r="I159" s="28">
        <v>28</v>
      </c>
      <c r="J159" s="28">
        <v>192</v>
      </c>
      <c r="K159" s="29">
        <v>128</v>
      </c>
      <c r="L159" s="28"/>
    </row>
    <row r="160" spans="1:12" x14ac:dyDescent="0.25">
      <c r="A160" s="52"/>
      <c r="B160" s="52"/>
      <c r="C160" s="53"/>
      <c r="D160" s="54" t="s">
        <v>37</v>
      </c>
      <c r="E160" s="55" t="s">
        <v>67</v>
      </c>
      <c r="F160" s="56">
        <v>60</v>
      </c>
      <c r="G160" s="56">
        <v>0.86</v>
      </c>
      <c r="H160" s="56">
        <v>3.65</v>
      </c>
      <c r="I160" s="56">
        <v>5.0199999999999996</v>
      </c>
      <c r="J160" s="57">
        <v>56.34</v>
      </c>
      <c r="K160" s="29">
        <v>52</v>
      </c>
      <c r="L160" s="58"/>
    </row>
    <row r="161" spans="1:12" x14ac:dyDescent="0.25">
      <c r="A161" s="23"/>
      <c r="B161" s="24"/>
      <c r="C161" s="25"/>
      <c r="D161" s="26" t="s">
        <v>64</v>
      </c>
      <c r="E161" s="27" t="s">
        <v>74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32</v>
      </c>
      <c r="L161" s="28"/>
    </row>
    <row r="162" spans="1:12" x14ac:dyDescent="0.25">
      <c r="A162" s="23"/>
      <c r="B162" s="24"/>
      <c r="C162" s="25"/>
      <c r="D162" s="47" t="s">
        <v>64</v>
      </c>
      <c r="E162" s="27" t="s">
        <v>73</v>
      </c>
      <c r="F162" s="28">
        <v>20</v>
      </c>
      <c r="G162" s="28">
        <v>1.38</v>
      </c>
      <c r="H162" s="28">
        <v>0.24</v>
      </c>
      <c r="I162" s="28">
        <v>8.48</v>
      </c>
      <c r="J162" s="28">
        <v>42.8</v>
      </c>
      <c r="K162" s="29" t="s">
        <v>32</v>
      </c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51</v>
      </c>
      <c r="F163" s="28">
        <v>180</v>
      </c>
      <c r="G163" s="28">
        <v>0.06</v>
      </c>
      <c r="H163" s="28">
        <v>0.02</v>
      </c>
      <c r="I163" s="28">
        <v>12.6</v>
      </c>
      <c r="J163" s="28">
        <v>50.2</v>
      </c>
      <c r="K163" s="29">
        <v>376</v>
      </c>
      <c r="L163" s="28">
        <v>78.05</v>
      </c>
    </row>
    <row r="164" spans="1:12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35</v>
      </c>
      <c r="E165" s="35"/>
      <c r="F165" s="36">
        <f>SUM(F158:F164)</f>
        <v>530</v>
      </c>
      <c r="G165" s="36">
        <f>SUM(G158:G164)</f>
        <v>17.229999999999997</v>
      </c>
      <c r="H165" s="36">
        <f>SUM(H158:H164)</f>
        <v>19.47</v>
      </c>
      <c r="I165" s="36">
        <f>SUM(I158:I164)</f>
        <v>75.11999999999999</v>
      </c>
      <c r="J165" s="36">
        <f>SUM(J158:J164)</f>
        <v>545.91999999999996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36</v>
      </c>
      <c r="D166" s="26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26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26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26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26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26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26" t="s">
        <v>31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0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35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62" t="s">
        <v>43</v>
      </c>
      <c r="D176" s="62"/>
      <c r="E176" s="43"/>
      <c r="F176" s="44">
        <f>F165+F175</f>
        <v>530</v>
      </c>
      <c r="G176" s="44">
        <f>G165+G175</f>
        <v>17.229999999999997</v>
      </c>
      <c r="H176" s="44">
        <f>H165+H175</f>
        <v>19.47</v>
      </c>
      <c r="I176" s="44">
        <f>I165+I175</f>
        <v>75.11999999999999</v>
      </c>
      <c r="J176" s="44">
        <f>J165+J175</f>
        <v>545.91999999999996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24</v>
      </c>
      <c r="D177" s="26" t="s">
        <v>39</v>
      </c>
      <c r="E177" s="20" t="s">
        <v>49</v>
      </c>
      <c r="F177" s="21">
        <v>110</v>
      </c>
      <c r="G177" s="21">
        <v>8.1300000000000008</v>
      </c>
      <c r="H177" s="21">
        <v>9.01</v>
      </c>
      <c r="I177" s="21">
        <v>10.72</v>
      </c>
      <c r="J177" s="21">
        <v>157</v>
      </c>
      <c r="K177" s="22">
        <v>278</v>
      </c>
      <c r="L177" s="21"/>
    </row>
    <row r="178" spans="1:12" x14ac:dyDescent="0.25">
      <c r="A178" s="23"/>
      <c r="B178" s="24"/>
      <c r="C178" s="25"/>
      <c r="D178" s="26" t="s">
        <v>40</v>
      </c>
      <c r="E178" s="27" t="s">
        <v>54</v>
      </c>
      <c r="F178" s="28">
        <v>150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 x14ac:dyDescent="0.25">
      <c r="A179" s="23"/>
      <c r="B179" s="24"/>
      <c r="C179" s="25"/>
      <c r="D179" s="26" t="s">
        <v>37</v>
      </c>
      <c r="E179" s="27" t="s">
        <v>46</v>
      </c>
      <c r="F179" s="28">
        <v>60</v>
      </c>
      <c r="G179" s="28">
        <v>0.8</v>
      </c>
      <c r="H179" s="28">
        <v>1.9</v>
      </c>
      <c r="I179" s="28">
        <v>3.8</v>
      </c>
      <c r="J179" s="28">
        <v>36</v>
      </c>
      <c r="K179" s="29">
        <v>45</v>
      </c>
      <c r="L179" s="28"/>
    </row>
    <row r="180" spans="1:12" x14ac:dyDescent="0.25">
      <c r="A180" s="23"/>
      <c r="B180" s="24"/>
      <c r="C180" s="25"/>
      <c r="D180" s="26" t="s">
        <v>64</v>
      </c>
      <c r="E180" s="27" t="s">
        <v>74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32</v>
      </c>
      <c r="L180" s="28"/>
    </row>
    <row r="181" spans="1:12" x14ac:dyDescent="0.25">
      <c r="A181" s="23"/>
      <c r="B181" s="24"/>
      <c r="C181" s="25"/>
      <c r="D181" s="26" t="s">
        <v>33</v>
      </c>
      <c r="E181" s="27" t="s">
        <v>68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 x14ac:dyDescent="0.25">
      <c r="A182" s="23"/>
      <c r="B182" s="24"/>
      <c r="C182" s="25"/>
      <c r="D182" s="26" t="s">
        <v>29</v>
      </c>
      <c r="E182" s="27" t="s">
        <v>69</v>
      </c>
      <c r="F182" s="28">
        <v>200</v>
      </c>
      <c r="G182" s="28">
        <v>0.66</v>
      </c>
      <c r="H182" s="28">
        <v>0.09</v>
      </c>
      <c r="I182" s="28">
        <v>32.04</v>
      </c>
      <c r="J182" s="28">
        <v>132.80000000000001</v>
      </c>
      <c r="K182" s="29">
        <v>349</v>
      </c>
      <c r="L182" s="28">
        <v>78.05</v>
      </c>
    </row>
    <row r="183" spans="1:12" x14ac:dyDescent="0.25">
      <c r="A183" s="23"/>
      <c r="B183" s="24"/>
      <c r="C183" s="25"/>
      <c r="D183" s="30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35</v>
      </c>
      <c r="E184" s="35"/>
      <c r="F184" s="36">
        <f>SUM(F177:F183)</f>
        <v>660</v>
      </c>
      <c r="G184" s="36">
        <f>SUM(G177:G183)</f>
        <v>16.060000000000002</v>
      </c>
      <c r="H184" s="36">
        <f>SUM(H177:H183)</f>
        <v>19.399999999999999</v>
      </c>
      <c r="I184" s="36">
        <f>SUM(I177:I183)</f>
        <v>96.85</v>
      </c>
      <c r="J184" s="36">
        <f>SUM(J177:J183)</f>
        <v>630.94000000000005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36</v>
      </c>
      <c r="D185" s="26" t="s">
        <v>37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26" t="s">
        <v>38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26" t="s">
        <v>39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26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26" t="s">
        <v>41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26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26" t="s">
        <v>31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35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62" t="s">
        <v>43</v>
      </c>
      <c r="D195" s="62"/>
      <c r="E195" s="43"/>
      <c r="F195" s="44">
        <f>F184+F194</f>
        <v>660</v>
      </c>
      <c r="G195" s="44">
        <f>G184+G194</f>
        <v>16.060000000000002</v>
      </c>
      <c r="H195" s="44">
        <f>H184+H194</f>
        <v>19.399999999999999</v>
      </c>
      <c r="I195" s="44">
        <f>I184+I194</f>
        <v>96.85</v>
      </c>
      <c r="J195" s="44">
        <f>J184+J194</f>
        <v>630.94000000000005</v>
      </c>
      <c r="K195" s="44"/>
      <c r="L195" s="44">
        <f>L184+L194</f>
        <v>78.05</v>
      </c>
    </row>
    <row r="196" spans="1:12" ht="12.75" customHeight="1" x14ac:dyDescent="0.25">
      <c r="A196" s="59"/>
      <c r="B196" s="60"/>
      <c r="C196" s="63" t="s">
        <v>70</v>
      </c>
      <c r="D196" s="63"/>
      <c r="E196" s="63"/>
      <c r="F196" s="61">
        <f>(F24+F43+F62+F81+F100+F119+F138+F157+F176+F195)/(IF(F24=0,0,1)+IF(F43=0,0,1)+IF(F62=0,0,1)+IF(F81=0,0,1)+IF(F100=0,0,1)+IF(F119=0,0,1)+IF(F138=0,0,1)+IF(F157=0,0,1)+IF(F176=0,0,1)+IF(F195=0,0,1))</f>
        <v>554.5</v>
      </c>
      <c r="G196" s="61">
        <f>(G24+G43+G62+G81+G100+G119+G138+G157+G176+G195)/(IF(G24=0,0,1)+IF(G43=0,0,1)+IF(G62=0,0,1)+IF(G81=0,0,1)+IF(G100=0,0,1)+IF(G119=0,0,1)+IF(G138=0,0,1)+IF(G157=0,0,1)+IF(G176=0,0,1)+IF(G195=0,0,1))</f>
        <v>19.902999999999999</v>
      </c>
      <c r="H196" s="61">
        <f>(H24+H43+H62+H81+H100+H119+H138+H157+H176+H195)/(IF(H24=0,0,1)+IF(H43=0,0,1)+IF(H62=0,0,1)+IF(H81=0,0,1)+IF(H100=0,0,1)+IF(H119=0,0,1)+IF(H138=0,0,1)+IF(H157=0,0,1)+IF(H176=0,0,1)+IF(H195=0,0,1))</f>
        <v>22.472999999999995</v>
      </c>
      <c r="I196" s="61">
        <f>(I24+I43+I62+I81+I100+I119+I138+I157+I176+I195)/(IF(I24=0,0,1)+IF(I43=0,0,1)+IF(I62=0,0,1)+IF(I81=0,0,1)+IF(I100=0,0,1)+IF(I119=0,0,1)+IF(I138=0,0,1)+IF(I157=0,0,1)+IF(I176=0,0,1)+IF(I195=0,0,1))</f>
        <v>84.208999999999989</v>
      </c>
      <c r="J196" s="61">
        <f>(J24+J43+J62+J81+J100+J119+J138+J157+J176+J195)/(IF(J24=0,0,1)+IF(J43=0,0,1)+IF(J62=0,0,1)+IF(J81=0,0,1)+IF(J100=0,0,1)+IF(J119=0,0,1)+IF(J138=0,0,1)+IF(J157=0,0,1)+IF(J176=0,0,1)+IF(J195=0,0,1))</f>
        <v>632.00900000000001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Elmar_Ibragimov@outlook.com</cp:lastModifiedBy>
  <cp:revision>19</cp:revision>
  <dcterms:created xsi:type="dcterms:W3CDTF">2022-05-16T14:23:56Z</dcterms:created>
  <dcterms:modified xsi:type="dcterms:W3CDTF">2025-01-29T11:35:54Z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